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F222"/>
  <c r="B214"/>
  <c r="A214"/>
  <c r="L213"/>
  <c r="J213"/>
  <c r="I213"/>
  <c r="H213"/>
  <c r="G213"/>
  <c r="F213"/>
  <c r="B204"/>
  <c r="A204"/>
  <c r="L203"/>
  <c r="J203"/>
  <c r="I203"/>
  <c r="I214" s="1"/>
  <c r="H203"/>
  <c r="H214" s="1"/>
  <c r="G203"/>
  <c r="F203"/>
  <c r="B109"/>
  <c r="B119"/>
  <c r="A119"/>
  <c r="L118"/>
  <c r="J118"/>
  <c r="I118"/>
  <c r="H118"/>
  <c r="G118"/>
  <c r="F118"/>
  <c r="A109"/>
  <c r="L108"/>
  <c r="J108"/>
  <c r="I108"/>
  <c r="H108"/>
  <c r="G108"/>
  <c r="F108"/>
  <c r="J214" l="1"/>
  <c r="L119"/>
  <c r="L214"/>
  <c r="H119"/>
  <c r="I119"/>
  <c r="J119"/>
  <c r="F214"/>
  <c r="G214"/>
  <c r="G233"/>
  <c r="G119"/>
  <c r="F233"/>
  <c r="F119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81" l="1"/>
  <c r="I195"/>
  <c r="F62"/>
  <c r="J81"/>
  <c r="F176"/>
  <c r="J195"/>
  <c r="H195"/>
  <c r="I81"/>
  <c r="L81"/>
  <c r="G176"/>
  <c r="L195"/>
  <c r="G62"/>
  <c r="H62"/>
  <c r="H176"/>
  <c r="H24"/>
  <c r="H138"/>
  <c r="J138"/>
  <c r="I24"/>
  <c r="I138"/>
  <c r="F100"/>
  <c r="L24"/>
  <c r="G100"/>
  <c r="L138"/>
  <c r="H100"/>
  <c r="I100"/>
  <c r="F81"/>
  <c r="J100"/>
  <c r="F195"/>
  <c r="J24"/>
  <c r="G81"/>
  <c r="L100"/>
  <c r="G195"/>
  <c r="F234" l="1"/>
  <c r="H234"/>
  <c r="L234"/>
  <c r="I234"/>
  <c r="J234"/>
  <c r="G234"/>
</calcChain>
</file>

<file path=xl/sharedStrings.xml><?xml version="1.0" encoding="utf-8"?>
<sst xmlns="http://schemas.openxmlformats.org/spreadsheetml/2006/main" count="291" uniqueCount="84">
  <si>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</si>
  <si>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</si>
  <si>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</si>
  <si>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</si>
  <si>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</si>
  <si>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</si>
  <si>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</si>
  <si>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</si>
  <si>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</si>
  <si>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</si>
  <si>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</si>
  <si>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</si>
  <si>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</si>
  <si>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</si>
  <si>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</si>
  <si>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</si>
  <si>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</si>
  <si>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</si>
  <si>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</si>
  <si>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</si>
  <si>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</si>
  <si>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</si>
  <si>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</si>
  <si>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</si>
  <si>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</si>
  <si>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</si>
  <si>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</si>
  <si>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</si>
  <si>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</si>
  <si>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</si>
  <si>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</si>
  <si>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</si>
  <si>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</si>
  <si>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</si>
  <si>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</si>
  <si>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</si>
  <si>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</si>
  <si>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</si>
  <si>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</si>
  <si>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с.Костромское</t>
  </si>
  <si>
    <t>Директор</t>
  </si>
  <si>
    <t>Ю.В.Плюснин</t>
  </si>
  <si>
    <t xml:space="preserve">каша манная молочная </t>
  </si>
  <si>
    <t>чай с лимоном</t>
  </si>
  <si>
    <t>бутерброд с сыром</t>
  </si>
  <si>
    <t>яйцо вареное</t>
  </si>
  <si>
    <t>макароны зап.с яйцом</t>
  </si>
  <si>
    <t>какао со сгущ.молоком</t>
  </si>
  <si>
    <t>рогалик с маком</t>
  </si>
  <si>
    <t>пр</t>
  </si>
  <si>
    <t>мандарины</t>
  </si>
  <si>
    <t>курица жареная с масл.</t>
  </si>
  <si>
    <t>0.08</t>
  </si>
  <si>
    <t>каша гречневая рассып.</t>
  </si>
  <si>
    <t>45.3</t>
  </si>
  <si>
    <t>сок натуральный</t>
  </si>
  <si>
    <t>0.2</t>
  </si>
  <si>
    <t>хлеб в.с</t>
  </si>
  <si>
    <t>19.76</t>
  </si>
  <si>
    <t>плов</t>
  </si>
  <si>
    <t>хлеб в.с.</t>
  </si>
  <si>
    <t>овощи</t>
  </si>
  <si>
    <t>огурец свежий</t>
  </si>
  <si>
    <t>0.1</t>
  </si>
  <si>
    <t>каша молочная рисовая</t>
  </si>
  <si>
    <t>чай сахаром</t>
  </si>
  <si>
    <t>запеканка из творога</t>
  </si>
  <si>
    <t>чай с молоком</t>
  </si>
  <si>
    <t>бутерброд с повидлом</t>
  </si>
  <si>
    <t>яблоко</t>
  </si>
  <si>
    <t>гуляш</t>
  </si>
  <si>
    <t>каша овсяная молоч.</t>
  </si>
  <si>
    <t>плюшка сдобная</t>
  </si>
  <si>
    <t>плов из птицы</t>
  </si>
  <si>
    <t>компот из с.ф</t>
  </si>
  <si>
    <t xml:space="preserve">овощи </t>
  </si>
  <si>
    <t>макароны зап.с сыром</t>
  </si>
  <si>
    <t>груши свежие</t>
  </si>
  <si>
    <t>мармелад</t>
  </si>
  <si>
    <t>омлет натуральный</t>
  </si>
  <si>
    <t>сочень со сгущенкой</t>
  </si>
  <si>
    <t>зеленый горошек</t>
  </si>
  <si>
    <t>картофельное пюре</t>
  </si>
  <si>
    <t>биточки рубленые куриные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</si>
</sst>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D87" sqref="D8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40</v>
      </c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 t="s">
        <v>41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51">
        <v>6.03</v>
      </c>
      <c r="H6" s="40">
        <v>3.47</v>
      </c>
      <c r="I6" s="40">
        <v>21.02</v>
      </c>
      <c r="J6" s="40">
        <v>232</v>
      </c>
      <c r="K6" s="41">
        <v>181</v>
      </c>
      <c r="L6" s="40">
        <v>26.83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0.22</v>
      </c>
      <c r="H8" s="43">
        <v>4.0599999999999996</v>
      </c>
      <c r="I8" s="43">
        <v>13.3</v>
      </c>
      <c r="J8" s="43">
        <v>53</v>
      </c>
      <c r="K8" s="44">
        <v>377</v>
      </c>
      <c r="L8" s="43">
        <v>4.45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5</v>
      </c>
      <c r="H9" s="43">
        <v>6.2</v>
      </c>
      <c r="I9" s="43">
        <v>13.8</v>
      </c>
      <c r="J9" s="43">
        <v>120</v>
      </c>
      <c r="K9" s="44">
        <v>3</v>
      </c>
      <c r="L9" s="43">
        <v>17.850000000000001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26</v>
      </c>
      <c r="E11" s="42" t="s">
        <v>45</v>
      </c>
      <c r="F11" s="43">
        <v>40</v>
      </c>
      <c r="G11" s="43">
        <v>5.0999999999999996</v>
      </c>
      <c r="H11" s="43">
        <v>4.5999999999999996</v>
      </c>
      <c r="I11" s="43">
        <v>0.3</v>
      </c>
      <c r="J11" s="43">
        <v>65</v>
      </c>
      <c r="K11" s="44">
        <v>424</v>
      </c>
      <c r="L11" s="43">
        <v>18.5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480</v>
      </c>
      <c r="G13" s="19">
        <f t="shared" ref="G13:J13" si="0">SUM(G6:G12)</f>
        <v>16.350000000000001</v>
      </c>
      <c r="H13" s="19">
        <f t="shared" si="0"/>
        <v>18.329999999999998</v>
      </c>
      <c r="I13" s="19">
        <f t="shared" si="0"/>
        <v>48.42</v>
      </c>
      <c r="J13" s="19">
        <f t="shared" si="0"/>
        <v>470</v>
      </c>
      <c r="K13" s="25"/>
      <c r="L13" s="19">
        <f t="shared" ref="L13" si="1">SUM(L6:L12)</f>
        <v>67.63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480</v>
      </c>
      <c r="G24" s="32">
        <f t="shared" ref="G24:J24" si="4">G13+G23</f>
        <v>16.350000000000001</v>
      </c>
      <c r="H24" s="32">
        <f t="shared" si="4"/>
        <v>18.329999999999998</v>
      </c>
      <c r="I24" s="32">
        <f t="shared" si="4"/>
        <v>48.42</v>
      </c>
      <c r="J24" s="32">
        <f t="shared" si="4"/>
        <v>470</v>
      </c>
      <c r="K24" s="32"/>
      <c r="L24" s="32">
        <f t="shared" ref="L24" si="5">L13+L23</f>
        <v>67.63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200</v>
      </c>
      <c r="G25" s="40">
        <v>3.7</v>
      </c>
      <c r="H25" s="40">
        <v>4.3</v>
      </c>
      <c r="I25" s="40">
        <v>46.5</v>
      </c>
      <c r="J25" s="40">
        <v>392.08</v>
      </c>
      <c r="K25" s="41">
        <v>206</v>
      </c>
      <c r="L25" s="40">
        <v>37.47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3.7</v>
      </c>
      <c r="H27" s="43">
        <v>2.6</v>
      </c>
      <c r="I27" s="43">
        <v>25.1</v>
      </c>
      <c r="J27" s="43">
        <v>138.4</v>
      </c>
      <c r="K27" s="44">
        <v>383</v>
      </c>
      <c r="L27" s="43">
        <v>20.350000000000001</v>
      </c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90</v>
      </c>
      <c r="G28" s="43">
        <v>2.1</v>
      </c>
      <c r="H28" s="43">
        <v>2.2999999999999998</v>
      </c>
      <c r="I28" s="43">
        <v>34.1</v>
      </c>
      <c r="J28" s="43">
        <v>126.8</v>
      </c>
      <c r="K28" s="44" t="s">
        <v>49</v>
      </c>
      <c r="L28" s="43">
        <v>41</v>
      </c>
    </row>
    <row r="29" spans="1:12" ht="1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0.6</v>
      </c>
      <c r="H29" s="43">
        <v>0.3</v>
      </c>
      <c r="I29" s="43">
        <v>11.5</v>
      </c>
      <c r="J29" s="43">
        <v>53</v>
      </c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10.1</v>
      </c>
      <c r="H32" s="19">
        <f t="shared" ref="H32" si="7">SUM(H25:H31)</f>
        <v>9.5</v>
      </c>
      <c r="I32" s="19">
        <f t="shared" ref="I32" si="8">SUM(I25:I31)</f>
        <v>117.19999999999999</v>
      </c>
      <c r="J32" s="19">
        <f t="shared" ref="J32:L32" si="9">SUM(J25:J31)</f>
        <v>710.28</v>
      </c>
      <c r="K32" s="25"/>
      <c r="L32" s="19">
        <f t="shared" si="9"/>
        <v>98.82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590</v>
      </c>
      <c r="G43" s="32">
        <f t="shared" ref="G43" si="14">G32+G42</f>
        <v>10.1</v>
      </c>
      <c r="H43" s="32">
        <f t="shared" ref="H43" si="15">H32+H42</f>
        <v>9.5</v>
      </c>
      <c r="I43" s="32">
        <f t="shared" ref="I43" si="16">I32+I42</f>
        <v>117.19999999999999</v>
      </c>
      <c r="J43" s="32">
        <f t="shared" ref="J43:L43" si="17">J32+J42</f>
        <v>710.28</v>
      </c>
      <c r="K43" s="32"/>
      <c r="L43" s="32">
        <f t="shared" si="17"/>
        <v>98.82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100</v>
      </c>
      <c r="G44" s="40">
        <v>23.36</v>
      </c>
      <c r="H44" s="40">
        <v>26.58</v>
      </c>
      <c r="I44" s="40" t="s">
        <v>52</v>
      </c>
      <c r="J44" s="40">
        <v>332</v>
      </c>
      <c r="K44" s="41">
        <v>293</v>
      </c>
      <c r="L44" s="40">
        <v>64.45</v>
      </c>
    </row>
    <row r="45" spans="1:12" ht="15">
      <c r="A45" s="23"/>
      <c r="B45" s="15"/>
      <c r="C45" s="11"/>
      <c r="D45" s="6" t="s">
        <v>21</v>
      </c>
      <c r="E45" s="42" t="s">
        <v>53</v>
      </c>
      <c r="F45" s="43">
        <v>180</v>
      </c>
      <c r="G45" s="52">
        <v>9.8000000000000007</v>
      </c>
      <c r="H45" s="43">
        <v>10.5</v>
      </c>
      <c r="I45" s="43" t="s">
        <v>54</v>
      </c>
      <c r="J45" s="43">
        <v>235.4</v>
      </c>
      <c r="K45" s="44">
        <v>219</v>
      </c>
      <c r="L45" s="43">
        <v>14</v>
      </c>
    </row>
    <row r="46" spans="1:12" ht="1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2</v>
      </c>
      <c r="H46" s="43" t="s">
        <v>56</v>
      </c>
      <c r="I46" s="43">
        <v>5.8</v>
      </c>
      <c r="J46" s="43">
        <v>36</v>
      </c>
      <c r="K46" s="44">
        <v>293</v>
      </c>
      <c r="L46" s="43">
        <v>19</v>
      </c>
    </row>
    <row r="47" spans="1:12" ht="15">
      <c r="A47" s="23"/>
      <c r="B47" s="15"/>
      <c r="C47" s="11"/>
      <c r="D47" s="7" t="s">
        <v>23</v>
      </c>
      <c r="E47" s="42" t="s">
        <v>57</v>
      </c>
      <c r="F47" s="43">
        <v>140</v>
      </c>
      <c r="G47" s="43">
        <v>2.2400000000000002</v>
      </c>
      <c r="H47" s="43">
        <v>0.44</v>
      </c>
      <c r="I47" s="43" t="s">
        <v>58</v>
      </c>
      <c r="J47" s="43">
        <v>91.96</v>
      </c>
      <c r="K47" s="44" t="s">
        <v>49</v>
      </c>
      <c r="L47" s="43">
        <v>3.69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37.4</v>
      </c>
      <c r="H51" s="19">
        <f t="shared" ref="H51" si="19">SUM(H44:H50)</f>
        <v>37.519999999999996</v>
      </c>
      <c r="I51" s="19">
        <f t="shared" ref="I51" si="20">SUM(I44:I50)</f>
        <v>5.8</v>
      </c>
      <c r="J51" s="19">
        <f t="shared" ref="J51:L51" si="21">SUM(J44:J50)</f>
        <v>695.36</v>
      </c>
      <c r="K51" s="25"/>
      <c r="L51" s="19">
        <f t="shared" si="21"/>
        <v>101.14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620</v>
      </c>
      <c r="G62" s="32">
        <f t="shared" ref="G62" si="26">G51+G61</f>
        <v>37.4</v>
      </c>
      <c r="H62" s="32">
        <f t="shared" ref="H62" si="27">H51+H61</f>
        <v>37.519999999999996</v>
      </c>
      <c r="I62" s="32">
        <f t="shared" ref="I62" si="28">I51+I61</f>
        <v>5.8</v>
      </c>
      <c r="J62" s="32">
        <f t="shared" ref="J62:L62" si="29">J51+J61</f>
        <v>695.36</v>
      </c>
      <c r="K62" s="32"/>
      <c r="L62" s="32">
        <f t="shared" si="29"/>
        <v>101.14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180</v>
      </c>
      <c r="G63" s="51">
        <v>15.1</v>
      </c>
      <c r="H63" s="40">
        <v>33.799999999999997</v>
      </c>
      <c r="I63" s="40">
        <v>31.07</v>
      </c>
      <c r="J63" s="40">
        <v>489.6</v>
      </c>
      <c r="K63" s="41">
        <v>265</v>
      </c>
      <c r="L63" s="40">
        <v>48.79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3.7</v>
      </c>
      <c r="H65" s="43">
        <v>2.6</v>
      </c>
      <c r="I65" s="43">
        <v>25.1</v>
      </c>
      <c r="J65" s="43">
        <v>138.4</v>
      </c>
      <c r="K65" s="44">
        <v>383</v>
      </c>
      <c r="L65" s="43">
        <v>20.350000000000001</v>
      </c>
    </row>
    <row r="66" spans="1:12" ht="15">
      <c r="A66" s="23"/>
      <c r="B66" s="15"/>
      <c r="C66" s="11"/>
      <c r="D66" s="7" t="s">
        <v>23</v>
      </c>
      <c r="E66" s="42" t="s">
        <v>60</v>
      </c>
      <c r="F66" s="43">
        <v>40</v>
      </c>
      <c r="G66" s="52">
        <v>2.2400000000000002</v>
      </c>
      <c r="H66" s="43">
        <v>0.44</v>
      </c>
      <c r="I66" s="43">
        <v>19.760000000000002</v>
      </c>
      <c r="J66" s="43">
        <v>91.96</v>
      </c>
      <c r="K66" s="44" t="s">
        <v>49</v>
      </c>
      <c r="L66" s="43">
        <v>3.69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62</v>
      </c>
      <c r="F68" s="43">
        <v>100</v>
      </c>
      <c r="G68" s="43">
        <v>0.8</v>
      </c>
      <c r="H68" s="43" t="s">
        <v>63</v>
      </c>
      <c r="I68" s="43">
        <v>1.9</v>
      </c>
      <c r="J68" s="43">
        <v>12</v>
      </c>
      <c r="K68" s="44">
        <v>71</v>
      </c>
      <c r="L68" s="43">
        <v>33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21.84</v>
      </c>
      <c r="H70" s="19">
        <f t="shared" ref="H70" si="31">SUM(H63:H69)</f>
        <v>36.839999999999996</v>
      </c>
      <c r="I70" s="19">
        <f t="shared" ref="I70" si="32">SUM(I63:I69)</f>
        <v>77.830000000000013</v>
      </c>
      <c r="J70" s="19">
        <f t="shared" ref="J70:L70" si="33">SUM(J63:J69)</f>
        <v>731.96</v>
      </c>
      <c r="K70" s="25"/>
      <c r="L70" s="19">
        <f t="shared" si="33"/>
        <v>105.83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520</v>
      </c>
      <c r="G81" s="32">
        <f t="shared" ref="G81" si="38">G70+G80</f>
        <v>21.84</v>
      </c>
      <c r="H81" s="32">
        <f t="shared" ref="H81" si="39">H70+H80</f>
        <v>36.839999999999996</v>
      </c>
      <c r="I81" s="32">
        <f t="shared" ref="I81" si="40">I70+I80</f>
        <v>77.830000000000013</v>
      </c>
      <c r="J81" s="32">
        <f t="shared" ref="J81:L81" si="41">J70+J80</f>
        <v>731.96</v>
      </c>
      <c r="K81" s="32"/>
      <c r="L81" s="32">
        <f t="shared" si="41"/>
        <v>105.83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250</v>
      </c>
      <c r="G82" s="40">
        <v>7.4</v>
      </c>
      <c r="H82" s="40">
        <v>8.23</v>
      </c>
      <c r="I82" s="40">
        <v>40.76</v>
      </c>
      <c r="J82" s="40">
        <v>262.66000000000003</v>
      </c>
      <c r="K82" s="41">
        <v>114</v>
      </c>
      <c r="L82" s="40">
        <v>38.65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65</v>
      </c>
      <c r="F84" s="43">
        <v>200</v>
      </c>
      <c r="G84" s="43">
        <v>0.12</v>
      </c>
      <c r="H84" s="43">
        <v>0</v>
      </c>
      <c r="I84" s="43">
        <v>12.04</v>
      </c>
      <c r="J84" s="43">
        <v>48.64</v>
      </c>
      <c r="K84" s="44">
        <v>300</v>
      </c>
      <c r="L84" s="43">
        <v>1.65</v>
      </c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5</v>
      </c>
      <c r="H85" s="43">
        <v>6.2</v>
      </c>
      <c r="I85" s="43">
        <v>13.8</v>
      </c>
      <c r="J85" s="43">
        <v>114</v>
      </c>
      <c r="K85" s="44">
        <v>3</v>
      </c>
      <c r="L85" s="43">
        <v>17.850000000000001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45</v>
      </c>
      <c r="F87" s="43">
        <v>40</v>
      </c>
      <c r="G87" s="43">
        <v>5.0999999999999996</v>
      </c>
      <c r="H87" s="43">
        <v>4.5999999999999996</v>
      </c>
      <c r="I87" s="43">
        <v>0.3</v>
      </c>
      <c r="J87" s="43">
        <v>63</v>
      </c>
      <c r="K87" s="44">
        <v>424</v>
      </c>
      <c r="L87" s="43">
        <v>18.5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17.619999999999997</v>
      </c>
      <c r="H89" s="19">
        <f t="shared" ref="H89" si="43">SUM(H82:H88)</f>
        <v>19.03</v>
      </c>
      <c r="I89" s="19">
        <f t="shared" ref="I89" si="44">SUM(I82:I88)</f>
        <v>66.899999999999991</v>
      </c>
      <c r="J89" s="19">
        <f t="shared" ref="J89:L89" si="45">SUM(J82:J88)</f>
        <v>488.3</v>
      </c>
      <c r="K89" s="25"/>
      <c r="L89" s="19">
        <f t="shared" si="45"/>
        <v>76.650000000000006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530</v>
      </c>
      <c r="G100" s="32">
        <f t="shared" ref="G100" si="50">G89+G99</f>
        <v>17.619999999999997</v>
      </c>
      <c r="H100" s="32">
        <f t="shared" ref="H100" si="51">H89+H99</f>
        <v>19.03</v>
      </c>
      <c r="I100" s="32">
        <f t="shared" ref="I100" si="52">I89+I99</f>
        <v>66.899999999999991</v>
      </c>
      <c r="J100" s="32">
        <f t="shared" ref="J100:L100" si="53">J89+J99</f>
        <v>488.3</v>
      </c>
      <c r="K100" s="32"/>
      <c r="L100" s="32">
        <f t="shared" si="53"/>
        <v>76.650000000000006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 t="s">
        <v>66</v>
      </c>
      <c r="F101" s="40">
        <v>150</v>
      </c>
      <c r="G101" s="40">
        <v>20</v>
      </c>
      <c r="H101" s="40">
        <v>9</v>
      </c>
      <c r="I101" s="40">
        <v>22</v>
      </c>
      <c r="J101" s="40">
        <v>257</v>
      </c>
      <c r="K101" s="41">
        <v>141</v>
      </c>
      <c r="L101" s="40">
        <v>118.08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67</v>
      </c>
      <c r="F103" s="43">
        <v>200</v>
      </c>
      <c r="G103" s="43">
        <v>2</v>
      </c>
      <c r="H103" s="43">
        <v>2</v>
      </c>
      <c r="I103" s="43">
        <v>17</v>
      </c>
      <c r="J103" s="43">
        <v>66</v>
      </c>
      <c r="K103" s="44">
        <v>296</v>
      </c>
      <c r="L103" s="43">
        <v>6.85</v>
      </c>
    </row>
    <row r="104" spans="1:12" ht="15">
      <c r="A104" s="23"/>
      <c r="B104" s="15"/>
      <c r="C104" s="11"/>
      <c r="D104" s="7" t="s">
        <v>23</v>
      </c>
      <c r="E104" s="42" t="s">
        <v>68</v>
      </c>
      <c r="F104" s="43">
        <v>55</v>
      </c>
      <c r="G104" s="43">
        <v>2</v>
      </c>
      <c r="H104" s="43">
        <v>3</v>
      </c>
      <c r="I104" s="43">
        <v>28</v>
      </c>
      <c r="J104" s="43">
        <v>156</v>
      </c>
      <c r="K104" s="44">
        <v>2</v>
      </c>
      <c r="L104" s="43">
        <v>10.25</v>
      </c>
    </row>
    <row r="105" spans="1:12" ht="15">
      <c r="A105" s="23"/>
      <c r="B105" s="15"/>
      <c r="C105" s="11"/>
      <c r="D105" s="7" t="s">
        <v>24</v>
      </c>
      <c r="E105" s="42" t="s">
        <v>69</v>
      </c>
      <c r="F105" s="43">
        <v>100</v>
      </c>
      <c r="G105" s="43">
        <v>0</v>
      </c>
      <c r="H105" s="43">
        <v>0</v>
      </c>
      <c r="I105" s="43">
        <v>10</v>
      </c>
      <c r="J105" s="43">
        <v>47</v>
      </c>
      <c r="K105" s="44">
        <v>338</v>
      </c>
      <c r="L105" s="43">
        <v>28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24</v>
      </c>
      <c r="H108" s="19">
        <f t="shared" si="54"/>
        <v>14</v>
      </c>
      <c r="I108" s="19">
        <f t="shared" si="54"/>
        <v>77</v>
      </c>
      <c r="J108" s="19">
        <f t="shared" si="54"/>
        <v>526</v>
      </c>
      <c r="K108" s="25"/>
      <c r="L108" s="19">
        <f t="shared" ref="L108" si="55">SUM(L101:L107)</f>
        <v>163.18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9">
        <f>A101</f>
        <v>1</v>
      </c>
      <c r="B119" s="30">
        <f>B101</f>
        <v>6</v>
      </c>
      <c r="C119" s="56" t="s">
        <v>4</v>
      </c>
      <c r="D119" s="57"/>
      <c r="E119" s="31"/>
      <c r="F119" s="32">
        <f>F108+F118</f>
        <v>505</v>
      </c>
      <c r="G119" s="32">
        <f t="shared" ref="G119:J119" si="58">G108+G118</f>
        <v>24</v>
      </c>
      <c r="H119" s="32">
        <f t="shared" si="58"/>
        <v>14</v>
      </c>
      <c r="I119" s="32">
        <f t="shared" si="58"/>
        <v>77</v>
      </c>
      <c r="J119" s="32">
        <f t="shared" si="58"/>
        <v>526</v>
      </c>
      <c r="K119" s="32"/>
      <c r="L119" s="32">
        <f t="shared" ref="L119" si="59">L108+L118</f>
        <v>163.18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39" t="s">
        <v>53</v>
      </c>
      <c r="F120" s="40">
        <v>150</v>
      </c>
      <c r="G120" s="40">
        <v>8</v>
      </c>
      <c r="H120" s="40">
        <v>9</v>
      </c>
      <c r="I120" s="40">
        <v>38</v>
      </c>
      <c r="J120" s="40">
        <v>196</v>
      </c>
      <c r="K120" s="41">
        <v>219</v>
      </c>
      <c r="L120" s="40">
        <v>12.5</v>
      </c>
    </row>
    <row r="121" spans="1:12" ht="15">
      <c r="A121" s="14"/>
      <c r="B121" s="15"/>
      <c r="C121" s="11"/>
      <c r="D121" s="6" t="s">
        <v>21</v>
      </c>
      <c r="E121" s="42" t="s">
        <v>70</v>
      </c>
      <c r="F121" s="43">
        <v>50</v>
      </c>
      <c r="G121" s="43">
        <v>15</v>
      </c>
      <c r="H121" s="43">
        <v>17</v>
      </c>
      <c r="I121" s="43">
        <v>3</v>
      </c>
      <c r="J121" s="43">
        <v>221</v>
      </c>
      <c r="K121" s="44">
        <v>260</v>
      </c>
      <c r="L121" s="43">
        <v>56.63</v>
      </c>
    </row>
    <row r="122" spans="1:12" ht="1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2</v>
      </c>
      <c r="H122" s="43">
        <v>0</v>
      </c>
      <c r="I122" s="43">
        <v>6</v>
      </c>
      <c r="J122" s="43">
        <v>36</v>
      </c>
      <c r="K122" s="44">
        <v>293</v>
      </c>
      <c r="L122" s="43">
        <v>19</v>
      </c>
    </row>
    <row r="123" spans="1:12" ht="15">
      <c r="A123" s="14"/>
      <c r="B123" s="15"/>
      <c r="C123" s="11"/>
      <c r="D123" s="7" t="s">
        <v>23</v>
      </c>
      <c r="E123" s="42" t="s">
        <v>57</v>
      </c>
      <c r="F123" s="43">
        <v>40</v>
      </c>
      <c r="G123" s="43">
        <v>2</v>
      </c>
      <c r="H123" s="43">
        <v>0</v>
      </c>
      <c r="I123" s="43">
        <v>20</v>
      </c>
      <c r="J123" s="43">
        <v>92</v>
      </c>
      <c r="K123" s="44" t="s">
        <v>49</v>
      </c>
      <c r="L123" s="43">
        <v>3.69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61</v>
      </c>
      <c r="E125" s="42" t="s">
        <v>62</v>
      </c>
      <c r="F125" s="43">
        <v>100</v>
      </c>
      <c r="G125" s="43">
        <v>1</v>
      </c>
      <c r="H125" s="43">
        <v>0</v>
      </c>
      <c r="I125" s="43">
        <v>2</v>
      </c>
      <c r="J125" s="43">
        <v>12</v>
      </c>
      <c r="K125" s="44">
        <v>71</v>
      </c>
      <c r="L125" s="43">
        <v>33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0">SUM(G120:G126)</f>
        <v>28</v>
      </c>
      <c r="H127" s="19">
        <f t="shared" si="60"/>
        <v>26</v>
      </c>
      <c r="I127" s="19">
        <f t="shared" si="60"/>
        <v>69</v>
      </c>
      <c r="J127" s="19">
        <f t="shared" si="60"/>
        <v>557</v>
      </c>
      <c r="K127" s="25"/>
      <c r="L127" s="19">
        <f t="shared" ref="L127" si="61">SUM(L120:L126)</f>
        <v>124.82</v>
      </c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3">
        <f>A120</f>
        <v>2</v>
      </c>
      <c r="B138" s="33">
        <f>B120</f>
        <v>1</v>
      </c>
      <c r="C138" s="56" t="s">
        <v>4</v>
      </c>
      <c r="D138" s="57"/>
      <c r="E138" s="31"/>
      <c r="F138" s="32">
        <f>F127+F137</f>
        <v>540</v>
      </c>
      <c r="G138" s="32">
        <f t="shared" ref="G138" si="64">G127+G137</f>
        <v>28</v>
      </c>
      <c r="H138" s="32">
        <f t="shared" ref="H138" si="65">H127+H137</f>
        <v>26</v>
      </c>
      <c r="I138" s="32">
        <f t="shared" ref="I138" si="66">I127+I137</f>
        <v>69</v>
      </c>
      <c r="J138" s="32">
        <f t="shared" ref="J138:L138" si="67">J127+J137</f>
        <v>557</v>
      </c>
      <c r="K138" s="32"/>
      <c r="L138" s="32">
        <f t="shared" si="67"/>
        <v>124.82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39" t="s">
        <v>71</v>
      </c>
      <c r="F139" s="40">
        <v>200</v>
      </c>
      <c r="G139" s="40">
        <v>6</v>
      </c>
      <c r="H139" s="40">
        <v>9</v>
      </c>
      <c r="I139" s="40">
        <v>26</v>
      </c>
      <c r="J139" s="40">
        <v>207</v>
      </c>
      <c r="K139" s="41">
        <v>109</v>
      </c>
      <c r="L139" s="40">
        <v>28.65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0</v>
      </c>
      <c r="H141" s="43">
        <v>0</v>
      </c>
      <c r="I141" s="43">
        <v>12</v>
      </c>
      <c r="J141" s="43">
        <v>49</v>
      </c>
      <c r="K141" s="44">
        <v>300</v>
      </c>
      <c r="L141" s="43">
        <v>1.65</v>
      </c>
    </row>
    <row r="142" spans="1:12" ht="15.75" customHeight="1">
      <c r="A142" s="23"/>
      <c r="B142" s="15"/>
      <c r="C142" s="11"/>
      <c r="D142" s="7" t="s">
        <v>23</v>
      </c>
      <c r="E142" s="42" t="s">
        <v>72</v>
      </c>
      <c r="F142" s="43">
        <v>80</v>
      </c>
      <c r="G142" s="43">
        <v>3</v>
      </c>
      <c r="H142" s="43">
        <v>3</v>
      </c>
      <c r="I142" s="43">
        <v>27</v>
      </c>
      <c r="J142" s="43">
        <v>121</v>
      </c>
      <c r="K142" s="44">
        <v>3</v>
      </c>
      <c r="L142" s="43">
        <v>40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45</v>
      </c>
      <c r="F144" s="43">
        <v>40</v>
      </c>
      <c r="G144" s="43">
        <v>5</v>
      </c>
      <c r="H144" s="43">
        <v>5</v>
      </c>
      <c r="I144" s="43">
        <v>0</v>
      </c>
      <c r="J144" s="43">
        <v>64</v>
      </c>
      <c r="K144" s="44">
        <v>424</v>
      </c>
      <c r="L144" s="43">
        <v>18.5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68">SUM(G139:G145)</f>
        <v>14</v>
      </c>
      <c r="H146" s="19">
        <f t="shared" si="68"/>
        <v>17</v>
      </c>
      <c r="I146" s="19">
        <f t="shared" si="68"/>
        <v>65</v>
      </c>
      <c r="J146" s="19">
        <f t="shared" si="68"/>
        <v>441</v>
      </c>
      <c r="K146" s="25"/>
      <c r="L146" s="19">
        <f t="shared" ref="L146" si="69">SUM(L139:L145)</f>
        <v>88.8</v>
      </c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9">
        <f>A139</f>
        <v>2</v>
      </c>
      <c r="B157" s="30">
        <f>B139</f>
        <v>2</v>
      </c>
      <c r="C157" s="56" t="s">
        <v>4</v>
      </c>
      <c r="D157" s="57"/>
      <c r="E157" s="31"/>
      <c r="F157" s="32">
        <f>F146+F156</f>
        <v>520</v>
      </c>
      <c r="G157" s="32">
        <f t="shared" ref="G157" si="72">G146+G156</f>
        <v>14</v>
      </c>
      <c r="H157" s="32">
        <f t="shared" ref="H157" si="73">H146+H156</f>
        <v>17</v>
      </c>
      <c r="I157" s="32">
        <f t="shared" ref="I157" si="74">I146+I156</f>
        <v>65</v>
      </c>
      <c r="J157" s="32">
        <f t="shared" ref="J157:L157" si="75">J146+J156</f>
        <v>441</v>
      </c>
      <c r="K157" s="32"/>
      <c r="L157" s="32">
        <f t="shared" si="75"/>
        <v>88.8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 t="s">
        <v>73</v>
      </c>
      <c r="F158" s="40">
        <v>200</v>
      </c>
      <c r="G158" s="40">
        <v>17</v>
      </c>
      <c r="H158" s="40">
        <v>10</v>
      </c>
      <c r="I158" s="40">
        <v>37</v>
      </c>
      <c r="J158" s="40">
        <v>303</v>
      </c>
      <c r="K158" s="41">
        <v>290</v>
      </c>
      <c r="L158" s="40">
        <v>55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74</v>
      </c>
      <c r="F160" s="43">
        <v>200</v>
      </c>
      <c r="G160" s="43">
        <v>1</v>
      </c>
      <c r="H160" s="43">
        <v>0</v>
      </c>
      <c r="I160" s="43">
        <v>32</v>
      </c>
      <c r="J160" s="43">
        <v>133</v>
      </c>
      <c r="K160" s="44">
        <v>338</v>
      </c>
      <c r="L160" s="43">
        <v>7.7</v>
      </c>
    </row>
    <row r="161" spans="1:12" ht="15">
      <c r="A161" s="23"/>
      <c r="B161" s="15"/>
      <c r="C161" s="11"/>
      <c r="D161" s="7" t="s">
        <v>23</v>
      </c>
      <c r="E161" s="42" t="s">
        <v>57</v>
      </c>
      <c r="F161" s="43">
        <v>40</v>
      </c>
      <c r="G161" s="43">
        <v>2</v>
      </c>
      <c r="H161" s="43">
        <v>0</v>
      </c>
      <c r="I161" s="43">
        <v>20</v>
      </c>
      <c r="J161" s="43">
        <v>92</v>
      </c>
      <c r="K161" s="44" t="s">
        <v>49</v>
      </c>
      <c r="L161" s="43">
        <v>3.69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75</v>
      </c>
      <c r="E163" s="42" t="s">
        <v>62</v>
      </c>
      <c r="F163" s="43">
        <v>200</v>
      </c>
      <c r="G163" s="43">
        <v>1</v>
      </c>
      <c r="H163" s="43">
        <v>0</v>
      </c>
      <c r="I163" s="43">
        <v>1</v>
      </c>
      <c r="J163" s="43">
        <v>7</v>
      </c>
      <c r="K163" s="44">
        <v>71</v>
      </c>
      <c r="L163" s="43">
        <v>21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6">SUM(G158:G164)</f>
        <v>21</v>
      </c>
      <c r="H165" s="19">
        <f t="shared" si="76"/>
        <v>10</v>
      </c>
      <c r="I165" s="19">
        <f t="shared" si="76"/>
        <v>90</v>
      </c>
      <c r="J165" s="19">
        <f t="shared" si="76"/>
        <v>535</v>
      </c>
      <c r="K165" s="25"/>
      <c r="L165" s="19">
        <f t="shared" ref="L165" si="77">SUM(L158:L164)</f>
        <v>87.39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9">
        <f>A158</f>
        <v>2</v>
      </c>
      <c r="B176" s="30">
        <f>B158</f>
        <v>3</v>
      </c>
      <c r="C176" s="56" t="s">
        <v>4</v>
      </c>
      <c r="D176" s="57"/>
      <c r="E176" s="31"/>
      <c r="F176" s="32">
        <f>F165+F175</f>
        <v>640</v>
      </c>
      <c r="G176" s="32">
        <f t="shared" ref="G176" si="80">G165+G175</f>
        <v>21</v>
      </c>
      <c r="H176" s="32">
        <f t="shared" ref="H176" si="81">H165+H175</f>
        <v>10</v>
      </c>
      <c r="I176" s="32">
        <f t="shared" ref="I176" si="82">I165+I175</f>
        <v>90</v>
      </c>
      <c r="J176" s="32">
        <f t="shared" ref="J176:L176" si="83">J165+J175</f>
        <v>535</v>
      </c>
      <c r="K176" s="32"/>
      <c r="L176" s="32">
        <f t="shared" si="83"/>
        <v>87.39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 t="s">
        <v>76</v>
      </c>
      <c r="F177" s="40">
        <v>200</v>
      </c>
      <c r="G177" s="40">
        <v>4</v>
      </c>
      <c r="H177" s="40">
        <v>4</v>
      </c>
      <c r="I177" s="40">
        <v>47</v>
      </c>
      <c r="J177" s="40">
        <v>392</v>
      </c>
      <c r="K177" s="41">
        <v>124</v>
      </c>
      <c r="L177" s="40">
        <v>28.67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4</v>
      </c>
      <c r="H179" s="43">
        <v>3</v>
      </c>
      <c r="I179" s="43">
        <v>25</v>
      </c>
      <c r="J179" s="43">
        <v>138</v>
      </c>
      <c r="K179" s="44">
        <v>383</v>
      </c>
      <c r="L179" s="43">
        <v>20.350000000000001</v>
      </c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77</v>
      </c>
      <c r="F181" s="43">
        <v>100</v>
      </c>
      <c r="G181" s="43">
        <v>0</v>
      </c>
      <c r="H181" s="43">
        <v>0</v>
      </c>
      <c r="I181" s="43">
        <v>10</v>
      </c>
      <c r="J181" s="43">
        <v>47</v>
      </c>
      <c r="K181" s="44">
        <v>338</v>
      </c>
      <c r="L181" s="43">
        <v>24</v>
      </c>
    </row>
    <row r="182" spans="1:12" ht="15">
      <c r="A182" s="23"/>
      <c r="B182" s="15"/>
      <c r="C182" s="11"/>
      <c r="D182" s="6"/>
      <c r="E182" s="42" t="s">
        <v>78</v>
      </c>
      <c r="F182" s="43">
        <v>60</v>
      </c>
      <c r="G182" s="43">
        <v>0</v>
      </c>
      <c r="H182" s="43">
        <v>0</v>
      </c>
      <c r="I182" s="43">
        <v>48</v>
      </c>
      <c r="J182" s="43">
        <v>155</v>
      </c>
      <c r="K182" s="44" t="s">
        <v>49</v>
      </c>
      <c r="L182" s="43">
        <v>24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4">SUM(G177:G183)</f>
        <v>8</v>
      </c>
      <c r="H184" s="19">
        <f t="shared" si="84"/>
        <v>7</v>
      </c>
      <c r="I184" s="19">
        <f t="shared" si="84"/>
        <v>130</v>
      </c>
      <c r="J184" s="19">
        <f t="shared" si="84"/>
        <v>732</v>
      </c>
      <c r="K184" s="25"/>
      <c r="L184" s="19">
        <f t="shared" ref="L184" si="85">SUM(L177:L183)</f>
        <v>97.02000000000001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.75" thickBot="1">
      <c r="A195" s="29">
        <f>A177</f>
        <v>2</v>
      </c>
      <c r="B195" s="30">
        <f>B177</f>
        <v>4</v>
      </c>
      <c r="C195" s="56" t="s">
        <v>4</v>
      </c>
      <c r="D195" s="57"/>
      <c r="E195" s="31"/>
      <c r="F195" s="32">
        <f>F184+F194</f>
        <v>560</v>
      </c>
      <c r="G195" s="32">
        <f t="shared" ref="G195" si="88">G184+G194</f>
        <v>8</v>
      </c>
      <c r="H195" s="32">
        <f t="shared" ref="H195" si="89">H184+H194</f>
        <v>7</v>
      </c>
      <c r="I195" s="32">
        <f t="shared" ref="I195" si="90">I184+I194</f>
        <v>130</v>
      </c>
      <c r="J195" s="32">
        <f t="shared" ref="J195:L195" si="91">J184+J194</f>
        <v>732</v>
      </c>
      <c r="K195" s="32"/>
      <c r="L195" s="32">
        <f t="shared" si="91"/>
        <v>97.02000000000001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 t="s">
        <v>79</v>
      </c>
      <c r="F196" s="40">
        <v>150</v>
      </c>
      <c r="G196" s="40">
        <v>14</v>
      </c>
      <c r="H196" s="40">
        <v>25</v>
      </c>
      <c r="I196" s="40">
        <v>3</v>
      </c>
      <c r="J196" s="40">
        <v>290</v>
      </c>
      <c r="K196" s="41">
        <v>210</v>
      </c>
      <c r="L196" s="40">
        <v>50.92</v>
      </c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 t="s">
        <v>65</v>
      </c>
      <c r="F198" s="43">
        <v>200</v>
      </c>
      <c r="G198" s="43">
        <v>0</v>
      </c>
      <c r="H198" s="43">
        <v>0</v>
      </c>
      <c r="I198" s="43">
        <v>12</v>
      </c>
      <c r="J198" s="43">
        <v>49</v>
      </c>
      <c r="K198" s="44">
        <v>300</v>
      </c>
      <c r="L198" s="43">
        <v>1.65</v>
      </c>
    </row>
    <row r="199" spans="1:12" ht="15">
      <c r="A199" s="23"/>
      <c r="B199" s="15"/>
      <c r="C199" s="11"/>
      <c r="D199" s="7" t="s">
        <v>23</v>
      </c>
      <c r="E199" s="42" t="s">
        <v>80</v>
      </c>
      <c r="F199" s="43">
        <v>60</v>
      </c>
      <c r="G199" s="43">
        <v>2</v>
      </c>
      <c r="H199" s="43">
        <v>4</v>
      </c>
      <c r="I199" s="43">
        <v>26</v>
      </c>
      <c r="J199" s="43">
        <v>161</v>
      </c>
      <c r="K199" s="44" t="s">
        <v>49</v>
      </c>
      <c r="L199" s="43">
        <v>48</v>
      </c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 t="s">
        <v>81</v>
      </c>
      <c r="F201" s="43">
        <v>100</v>
      </c>
      <c r="G201" s="43">
        <v>15</v>
      </c>
      <c r="H201" s="43">
        <v>4</v>
      </c>
      <c r="I201" s="43">
        <v>57</v>
      </c>
      <c r="J201" s="43">
        <v>75</v>
      </c>
      <c r="K201" s="44" t="s">
        <v>49</v>
      </c>
      <c r="L201" s="43">
        <v>26.4</v>
      </c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510</v>
      </c>
      <c r="G203" s="19">
        <f t="shared" ref="G203:J203" si="92">SUM(G196:G202)</f>
        <v>31</v>
      </c>
      <c r="H203" s="19">
        <f t="shared" si="92"/>
        <v>33</v>
      </c>
      <c r="I203" s="19">
        <f t="shared" si="92"/>
        <v>98</v>
      </c>
      <c r="J203" s="19">
        <f t="shared" si="92"/>
        <v>575</v>
      </c>
      <c r="K203" s="25"/>
      <c r="L203" s="19">
        <f t="shared" ref="L203" si="93">SUM(L196:L202)</f>
        <v>126.97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.75" thickBot="1">
      <c r="A214" s="29">
        <f>A196</f>
        <v>2</v>
      </c>
      <c r="B214" s="30">
        <f>B196</f>
        <v>5</v>
      </c>
      <c r="C214" s="56" t="s">
        <v>4</v>
      </c>
      <c r="D214" s="57"/>
      <c r="E214" s="31"/>
      <c r="F214" s="32">
        <f>F203+F213</f>
        <v>510</v>
      </c>
      <c r="G214" s="32">
        <f t="shared" ref="G214:J214" si="96">G203+G213</f>
        <v>31</v>
      </c>
      <c r="H214" s="32">
        <f t="shared" si="96"/>
        <v>33</v>
      </c>
      <c r="I214" s="32">
        <f t="shared" si="96"/>
        <v>98</v>
      </c>
      <c r="J214" s="32">
        <f t="shared" si="96"/>
        <v>575</v>
      </c>
      <c r="K214" s="32"/>
      <c r="L214" s="32">
        <f t="shared" ref="L214" si="97">L203+L213</f>
        <v>126.97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 t="s">
        <v>82</v>
      </c>
      <c r="F215" s="40">
        <v>180</v>
      </c>
      <c r="G215" s="40">
        <v>4</v>
      </c>
      <c r="H215" s="40">
        <v>7</v>
      </c>
      <c r="I215" s="40">
        <v>28</v>
      </c>
      <c r="J215" s="40">
        <v>193</v>
      </c>
      <c r="K215" s="41">
        <v>241</v>
      </c>
      <c r="L215" s="40">
        <v>21.3</v>
      </c>
    </row>
    <row r="216" spans="1:12" ht="15">
      <c r="A216" s="23"/>
      <c r="B216" s="15"/>
      <c r="C216" s="11"/>
      <c r="D216" s="6" t="s">
        <v>21</v>
      </c>
      <c r="E216" s="42" t="s">
        <v>83</v>
      </c>
      <c r="F216" s="43">
        <v>100</v>
      </c>
      <c r="G216" s="43">
        <v>18</v>
      </c>
      <c r="H216" s="43">
        <v>16</v>
      </c>
      <c r="I216" s="43">
        <v>15</v>
      </c>
      <c r="J216" s="43">
        <v>275</v>
      </c>
      <c r="K216" s="44">
        <v>309</v>
      </c>
      <c r="L216" s="43">
        <v>43.51</v>
      </c>
    </row>
    <row r="217" spans="1:12" ht="15">
      <c r="A217" s="23"/>
      <c r="B217" s="15"/>
      <c r="C217" s="11"/>
      <c r="D217" s="7" t="s">
        <v>22</v>
      </c>
      <c r="E217" s="42" t="s">
        <v>55</v>
      </c>
      <c r="F217" s="43">
        <v>200</v>
      </c>
      <c r="G217" s="43">
        <v>2</v>
      </c>
      <c r="H217" s="43">
        <v>0</v>
      </c>
      <c r="I217" s="43">
        <v>6</v>
      </c>
      <c r="J217" s="43">
        <v>36</v>
      </c>
      <c r="K217" s="44">
        <v>293</v>
      </c>
      <c r="L217" s="43">
        <v>19</v>
      </c>
    </row>
    <row r="218" spans="1:12" ht="15">
      <c r="A218" s="23"/>
      <c r="B218" s="15"/>
      <c r="C218" s="11"/>
      <c r="D218" s="7" t="s">
        <v>23</v>
      </c>
      <c r="E218" s="42" t="s">
        <v>57</v>
      </c>
      <c r="F218" s="43">
        <v>40</v>
      </c>
      <c r="G218" s="43">
        <v>2</v>
      </c>
      <c r="H218" s="43">
        <v>0</v>
      </c>
      <c r="I218" s="43">
        <v>20</v>
      </c>
      <c r="J218" s="43">
        <v>92</v>
      </c>
      <c r="K218" s="44" t="s">
        <v>49</v>
      </c>
      <c r="L218" s="43">
        <v>3.69</v>
      </c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 t="s">
        <v>75</v>
      </c>
      <c r="E220" s="42" t="s">
        <v>62</v>
      </c>
      <c r="F220" s="43">
        <v>60</v>
      </c>
      <c r="G220" s="43">
        <v>1</v>
      </c>
      <c r="H220" s="43">
        <v>0</v>
      </c>
      <c r="I220" s="43">
        <v>1</v>
      </c>
      <c r="J220" s="43">
        <v>7</v>
      </c>
      <c r="K220" s="44">
        <v>71</v>
      </c>
      <c r="L220" s="43">
        <v>21</v>
      </c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580</v>
      </c>
      <c r="G222" s="19">
        <f t="shared" ref="G222:J222" si="98">SUM(G215:G221)</f>
        <v>27</v>
      </c>
      <c r="H222" s="19">
        <f t="shared" si="98"/>
        <v>23</v>
      </c>
      <c r="I222" s="19">
        <f t="shared" si="98"/>
        <v>70</v>
      </c>
      <c r="J222" s="19">
        <f t="shared" si="98"/>
        <v>603</v>
      </c>
      <c r="K222" s="25"/>
      <c r="L222" s="19">
        <f t="shared" ref="L222" si="99">SUM(L215:L221)</f>
        <v>108.5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.75" thickBot="1">
      <c r="A233" s="29">
        <f>A215</f>
        <v>2</v>
      </c>
      <c r="B233" s="30">
        <f>B215</f>
        <v>6</v>
      </c>
      <c r="C233" s="56" t="s">
        <v>4</v>
      </c>
      <c r="D233" s="57"/>
      <c r="E233" s="31"/>
      <c r="F233" s="32">
        <f>F222+F232</f>
        <v>580</v>
      </c>
      <c r="G233" s="32">
        <f t="shared" ref="G233:J233" si="102">G222+G232</f>
        <v>27</v>
      </c>
      <c r="H233" s="32">
        <f t="shared" si="102"/>
        <v>23</v>
      </c>
      <c r="I233" s="32">
        <f t="shared" si="102"/>
        <v>70</v>
      </c>
      <c r="J233" s="32">
        <f t="shared" si="102"/>
        <v>603</v>
      </c>
      <c r="K233" s="32"/>
      <c r="L233" s="32">
        <f t="shared" ref="L233" si="103">L222+L232</f>
        <v>108.5</v>
      </c>
    </row>
    <row r="234" spans="1:12" ht="13.9" customHeight="1" thickBot="1">
      <c r="A234" s="27"/>
      <c r="B234" s="28"/>
      <c r="C234" s="53" t="s">
        <v>5</v>
      </c>
      <c r="D234" s="54"/>
      <c r="E234" s="55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549.58333333333337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21.359166666666667</v>
      </c>
      <c r="H234" s="34">
        <f t="shared" si="104"/>
        <v>20.934999999999999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76.262500000000003</v>
      </c>
      <c r="J234" s="34">
        <f t="shared" si="104"/>
        <v>588.74166666666667</v>
      </c>
      <c r="K234" s="34"/>
      <c r="L234" s="34">
        <f t="shared" si="104"/>
        <v>103.89583333333331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user-14</cp:lastModifiedBy>
  <dcterms:created xsi:type="dcterms:W3CDTF">2022-05-16T14:23:56Z</dcterms:created>
  <dcterms:modified xsi:type="dcterms:W3CDTF">2024-12-05T21:02:01Z</dcterms:modified>
</cp:coreProperties>
</file>